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ariuszpiwowarski/Desktop/"/>
    </mc:Choice>
  </mc:AlternateContent>
  <xr:revisionPtr revIDLastSave="0" documentId="8_{F1AB39E7-A6CD-6243-BDD9-925EE9CDBCE9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Arkusz4" sheetId="4" r:id="rId1"/>
    <sheet name="Arkusz1" sheetId="1" r:id="rId2"/>
    <sheet name="Arkusz2" sheetId="2" r:id="rId3"/>
    <sheet name="Arkusz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4" l="1"/>
  <c r="F25" i="4"/>
  <c r="F23" i="4"/>
  <c r="F21" i="4"/>
  <c r="F19" i="4"/>
  <c r="F17" i="4"/>
  <c r="F15" i="4"/>
  <c r="F13" i="4"/>
  <c r="F11" i="4"/>
  <c r="J2" i="1"/>
  <c r="M2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F31" i="4" l="1"/>
</calcChain>
</file>

<file path=xl/sharedStrings.xml><?xml version="1.0" encoding="utf-8"?>
<sst xmlns="http://schemas.openxmlformats.org/spreadsheetml/2006/main" count="394" uniqueCount="99">
  <si>
    <t>LP</t>
  </si>
  <si>
    <t>Kto</t>
  </si>
  <si>
    <t>Hotel</t>
  </si>
  <si>
    <t>Data przyjazdu</t>
  </si>
  <si>
    <t>Data wyjazdu</t>
  </si>
  <si>
    <t>Liczba osób</t>
  </si>
  <si>
    <t>Liczba osób w pokoju</t>
  </si>
  <si>
    <t>Typ pokoju</t>
  </si>
  <si>
    <t>2 os</t>
  </si>
  <si>
    <t>1 os</t>
  </si>
  <si>
    <t>Cena za nocleg</t>
  </si>
  <si>
    <t>Ilość nocy</t>
  </si>
  <si>
    <t>Kwota do zapłaty</t>
  </si>
  <si>
    <t>Klub</t>
  </si>
  <si>
    <t>De Silva</t>
  </si>
  <si>
    <t>Kolaska Patrycja</t>
  </si>
  <si>
    <t>15.06.2018</t>
  </si>
  <si>
    <t>17.06.2018</t>
  </si>
  <si>
    <t>MKS Shaolin Żywiec</t>
  </si>
  <si>
    <t>Joanna Skamla</t>
  </si>
  <si>
    <t>MUKS Choy Lee Fat</t>
  </si>
  <si>
    <t>Shaolin Gdynia</t>
  </si>
  <si>
    <t>Murszewski Maksymilian</t>
  </si>
  <si>
    <t>Charłampowicz Jędrzej</t>
  </si>
  <si>
    <t>Piątkowski Piotr</t>
  </si>
  <si>
    <t>Brzozowski Krzysztof</t>
  </si>
  <si>
    <t>Płatne PZWU</t>
  </si>
  <si>
    <t>Szczecińska Akademia</t>
  </si>
  <si>
    <t>16.06.2018</t>
  </si>
  <si>
    <t>Chojnowska-Chero Joanna</t>
  </si>
  <si>
    <t>Huayama Chero Daniel</t>
  </si>
  <si>
    <t>Nan-Bei Tygrys</t>
  </si>
  <si>
    <t>Elżbieta Proszak</t>
  </si>
  <si>
    <t>Renata Zięba</t>
  </si>
  <si>
    <t>Dorota Ferenc - Kopeć</t>
  </si>
  <si>
    <t>Alicja Oczoś</t>
  </si>
  <si>
    <t>Dorota Jabłońska</t>
  </si>
  <si>
    <t>Karolina Jabłońska</t>
  </si>
  <si>
    <t>Ewa Solarz</t>
  </si>
  <si>
    <t>Ewa Pawłowska</t>
  </si>
  <si>
    <t>Tadeusz Mendakiewicz</t>
  </si>
  <si>
    <t>Bohdan Sawczyn</t>
  </si>
  <si>
    <t>Robert Mrózek</t>
  </si>
  <si>
    <t>Robert Kołodziejczyk</t>
  </si>
  <si>
    <t>UKS KungFu Tarnów</t>
  </si>
  <si>
    <t>Maślanka Robert</t>
  </si>
  <si>
    <t>Maślanka Renata</t>
  </si>
  <si>
    <t>Maślanka Łukasz</t>
  </si>
  <si>
    <t>Buchmann David</t>
  </si>
  <si>
    <t>Grabczyńska Beata</t>
  </si>
  <si>
    <t>Garncarz Beata</t>
  </si>
  <si>
    <t>Augustyn Julia</t>
  </si>
  <si>
    <t>Migdał Katarzyna</t>
  </si>
  <si>
    <t>Stasik Jakub</t>
  </si>
  <si>
    <t>Urban Antoni</t>
  </si>
  <si>
    <t>Urban Tomasz</t>
  </si>
  <si>
    <t>Kostka Weronika</t>
  </si>
  <si>
    <t>Shaolin Olsztyn</t>
  </si>
  <si>
    <t>Kotowski Sebastian</t>
  </si>
  <si>
    <t>Kotowski Oktawian</t>
  </si>
  <si>
    <t>Weddzel Mariusz</t>
  </si>
  <si>
    <t>Kniaziuk Jerzy</t>
  </si>
  <si>
    <t>Noras Adam</t>
  </si>
  <si>
    <t>Wing Chun</t>
  </si>
  <si>
    <t>PZWS 1</t>
  </si>
  <si>
    <t>PZWS 2</t>
  </si>
  <si>
    <t>PZWS 3</t>
  </si>
  <si>
    <t>PZWS 4</t>
  </si>
  <si>
    <t>PZWS</t>
  </si>
  <si>
    <t>Ścieszka Stanisław</t>
  </si>
  <si>
    <t>Adamowicz Michał</t>
  </si>
  <si>
    <t>Adamowicz Klaudia</t>
  </si>
  <si>
    <t>Krakowska Szkoła Wushu</t>
  </si>
  <si>
    <t>Wilczyński Marcin</t>
  </si>
  <si>
    <t>Siemianow Mateusz</t>
  </si>
  <si>
    <t>Ciałowicz Mateusz</t>
  </si>
  <si>
    <t>Bielawski Emil</t>
  </si>
  <si>
    <t>Gałkowska Maria</t>
  </si>
  <si>
    <t>Brodowska Marika</t>
  </si>
  <si>
    <t>Gulbińska Aleksandra</t>
  </si>
  <si>
    <t>Gulbińska Alicja</t>
  </si>
  <si>
    <t>16.06.2017</t>
  </si>
  <si>
    <t>Imię i Nazwisko</t>
  </si>
  <si>
    <t>Data</t>
  </si>
  <si>
    <t>Cena</t>
  </si>
  <si>
    <t>Jan Kowalski</t>
  </si>
  <si>
    <t>Piotr Nowak</t>
  </si>
  <si>
    <t>Zdzisław Kazimierz</t>
  </si>
  <si>
    <t xml:space="preserve">Nazwa Klubu: </t>
  </si>
  <si>
    <t>16.06.</t>
  </si>
  <si>
    <t>Darek</t>
  </si>
  <si>
    <t>Szymek</t>
  </si>
  <si>
    <t>Waldek</t>
  </si>
  <si>
    <t>Anna (mama)</t>
  </si>
  <si>
    <t>Robert  (ojciec)</t>
  </si>
  <si>
    <t>Damian (dziecko)</t>
  </si>
  <si>
    <t>Ela (dziecko)</t>
  </si>
  <si>
    <t>17.06</t>
  </si>
  <si>
    <t>pokój 1 osobowy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</si>
</sst>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sz val="10"/>
      <color theme="1"/>
      <name val="Arial Unicode MS"/>
      <family val="2"/>
      <charset val="238"/>
    </font>
    <font>
      <u/>
      <sz val="11"/>
      <color theme="10"/>
      <name val="Czcionka tekstu podstawowego"/>
      <family val="2"/>
      <charset val="238"/>
    </font>
    <font>
      <u/>
      <sz val="11"/>
      <color theme="11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2"/>
      <color rgb="FFFF0000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</font>
    <font>
      <sz val="11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Border="1"/>
    <xf numFmtId="0" fontId="8" fillId="0" borderId="0" xfId="0" applyFont="1"/>
    <xf numFmtId="0" fontId="9" fillId="0" borderId="7" xfId="0" applyFont="1" applyBorder="1"/>
    <xf numFmtId="0" fontId="6" fillId="0" borderId="2" xfId="0" applyFont="1" applyBorder="1" applyAlignment="1">
      <alignment horizontal="center"/>
    </xf>
    <xf numFmtId="0" fontId="10" fillId="0" borderId="4" xfId="0" applyFont="1" applyBorder="1"/>
    <xf numFmtId="0" fontId="10" fillId="0" borderId="2" xfId="0" applyFont="1" applyBorder="1"/>
    <xf numFmtId="0" fontId="10" fillId="0" borderId="1" xfId="0" applyFont="1" applyBorder="1" applyAlignment="1">
      <alignment horizontal="left"/>
    </xf>
    <xf numFmtId="0" fontId="0" fillId="0" borderId="17" xfId="0" applyBorder="1"/>
    <xf numFmtId="0" fontId="6" fillId="0" borderId="1" xfId="0" applyFont="1" applyBorder="1"/>
    <xf numFmtId="0" fontId="0" fillId="0" borderId="1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vertical="center"/>
    </xf>
    <xf numFmtId="0" fontId="0" fillId="0" borderId="21" xfId="0" applyBorder="1"/>
    <xf numFmtId="0" fontId="0" fillId="0" borderId="20" xfId="0" applyBorder="1" applyAlignment="1">
      <alignment horizontal="center" vertical="center"/>
    </xf>
    <xf numFmtId="0" fontId="10" fillId="0" borderId="21" xfId="0" applyFont="1" applyBorder="1"/>
    <xf numFmtId="0" fontId="10" fillId="0" borderId="17" xfId="0" applyFont="1" applyBorder="1"/>
    <xf numFmtId="0" fontId="6" fillId="0" borderId="16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4" xfId="0" applyBorder="1"/>
    <xf numFmtId="0" fontId="5" fillId="0" borderId="2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5">
    <cellStyle name="Hiperłącze" xfId="1" builtinId="8" hidden="1"/>
    <cellStyle name="Hiperłącze" xfId="3" builtinId="8" hidden="1"/>
    <cellStyle name="Normalny" xfId="0" builtinId="0"/>
    <cellStyle name="Odwiedzone hiperłącze" xfId="2" builtinId="9" hidden="1"/>
    <cellStyle name="Odwiedzone hiperłącze" xfId="4" builtinId="9" hidden="1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M64" totalsRowShown="0">
  <autoFilter ref="B1:M64" xr:uid="{00000000-0009-0000-0100-000001000000}">
    <filterColumn colId="4">
      <filters>
        <filter val="MKS KungFu Wieliczka"/>
      </filters>
    </filterColumn>
  </autoFilter>
  <tableColumns count="12">
    <tableColumn id="1" xr3:uid="{00000000-0010-0000-0000-000001000000}" name="Kto"/>
    <tableColumn id="2" xr3:uid="{00000000-0010-0000-0000-000002000000}" name="Hotel"/>
    <tableColumn id="3" xr3:uid="{00000000-0010-0000-0000-000003000000}" name="Data przyjazdu"/>
    <tableColumn id="4" xr3:uid="{00000000-0010-0000-0000-000004000000}" name="Data wyjazdu"/>
    <tableColumn id="5" xr3:uid="{00000000-0010-0000-0000-000005000000}" name="Klub"/>
    <tableColumn id="6" xr3:uid="{00000000-0010-0000-0000-000006000000}" name="Liczba osób"/>
    <tableColumn id="8" xr3:uid="{00000000-0010-0000-0000-000008000000}" name="Liczba osób w pokoju"/>
    <tableColumn id="7" xr3:uid="{00000000-0010-0000-0000-000007000000}" name="Typ pokoju"/>
    <tableColumn id="9" xr3:uid="{00000000-0010-0000-0000-000009000000}" name="Cena za nocleg"/>
    <tableColumn id="10" xr3:uid="{00000000-0010-0000-0000-00000A000000}" name="Ilość nocy"/>
    <tableColumn id="12" xr3:uid="{00000000-0010-0000-0000-00000C000000}" name="Płatne PZWU"/>
    <tableColumn id="11" xr3:uid="{00000000-0010-0000-0000-00000B000000}" name="Kwota do zapłaty" dataDxfId="0">
      <calculatedColumnFormula>(Table1[[#This Row],[Cena za nocleg]]*Table1[[#This Row],[Ilość nocy]])-Table1[[#This Row],[Płatne PZWU]]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I31"/>
  <sheetViews>
    <sheetView tabSelected="1" workbookViewId="0">
      <selection activeCell="H13" sqref="H13"/>
    </sheetView>
  </sheetViews>
  <sheetFormatPr baseColWidth="10" defaultColWidth="8.6640625" defaultRowHeight="14"/>
  <cols>
    <col min="2" max="2" width="6.6640625" style="1" customWidth="1"/>
    <col min="3" max="3" width="28.5" customWidth="1"/>
    <col min="4" max="4" width="21.33203125" customWidth="1"/>
    <col min="5" max="5" width="17" customWidth="1"/>
    <col min="6" max="6" width="12.5" customWidth="1"/>
    <col min="9" max="9" width="11" customWidth="1"/>
  </cols>
  <sheetData>
    <row r="3" spans="1:9" ht="18">
      <c r="H3" s="21"/>
    </row>
    <row r="4" spans="1:9" ht="18">
      <c r="H4" s="21"/>
      <c r="I4" s="21"/>
    </row>
    <row r="5" spans="1:9" ht="19" thickBot="1">
      <c r="H5" s="21"/>
      <c r="I5" s="21"/>
    </row>
    <row r="6" spans="1:9" ht="42" customHeight="1" thickBot="1">
      <c r="A6" s="45" t="s">
        <v>88</v>
      </c>
      <c r="B6" s="46"/>
      <c r="C6" s="46"/>
      <c r="D6" s="46"/>
      <c r="E6" s="46"/>
      <c r="F6" s="47"/>
      <c r="H6" s="21"/>
      <c r="I6" s="21"/>
    </row>
    <row r="8" spans="1:9" ht="15" thickBot="1"/>
    <row r="9" spans="1:9" ht="16">
      <c r="C9" s="51" t="s">
        <v>82</v>
      </c>
      <c r="D9" s="11" t="s">
        <v>83</v>
      </c>
      <c r="E9" s="11" t="s">
        <v>83</v>
      </c>
      <c r="F9" s="51" t="s">
        <v>84</v>
      </c>
    </row>
    <row r="10" spans="1:9" ht="17" thickBot="1">
      <c r="C10" s="52"/>
      <c r="D10" s="12" t="s">
        <v>89</v>
      </c>
      <c r="E10" s="39" t="s">
        <v>97</v>
      </c>
      <c r="F10" s="52"/>
    </row>
    <row r="11" spans="1:9" ht="28" customHeight="1">
      <c r="A11" s="48">
        <v>1</v>
      </c>
      <c r="B11" s="14">
        <v>1</v>
      </c>
      <c r="C11" s="17" t="s">
        <v>85</v>
      </c>
      <c r="D11" s="18">
        <v>220</v>
      </c>
      <c r="E11" s="18">
        <v>220</v>
      </c>
      <c r="F11" s="19">
        <f>D11+E11</f>
        <v>440</v>
      </c>
    </row>
    <row r="12" spans="1:9" ht="28" customHeight="1" thickBot="1">
      <c r="A12" s="50"/>
      <c r="B12" s="16">
        <v>2</v>
      </c>
      <c r="C12" s="24" t="s">
        <v>98</v>
      </c>
      <c r="D12" s="8"/>
      <c r="E12" s="7"/>
      <c r="F12" s="42"/>
    </row>
    <row r="13" spans="1:9" ht="28" customHeight="1">
      <c r="A13" s="48">
        <v>2</v>
      </c>
      <c r="B13" s="14">
        <v>3</v>
      </c>
      <c r="C13" s="17" t="s">
        <v>86</v>
      </c>
      <c r="D13" s="18">
        <v>240</v>
      </c>
      <c r="E13" s="40">
        <v>240</v>
      </c>
      <c r="F13" s="44">
        <f>D13+E13</f>
        <v>480</v>
      </c>
    </row>
    <row r="14" spans="1:9" ht="28" customHeight="1" thickBot="1">
      <c r="A14" s="50"/>
      <c r="B14" s="16">
        <v>4</v>
      </c>
      <c r="C14" s="20" t="s">
        <v>87</v>
      </c>
      <c r="D14" s="20"/>
      <c r="E14" s="41"/>
      <c r="F14" s="28"/>
    </row>
    <row r="15" spans="1:9" ht="28" customHeight="1">
      <c r="A15" s="48">
        <v>3</v>
      </c>
      <c r="B15" s="14">
        <v>5</v>
      </c>
      <c r="C15" s="6"/>
      <c r="D15" s="6"/>
      <c r="E15" s="5"/>
      <c r="F15" s="43">
        <f>D15+E15</f>
        <v>0</v>
      </c>
    </row>
    <row r="16" spans="1:9" ht="28" customHeight="1" thickBot="1">
      <c r="A16" s="50"/>
      <c r="B16" s="16">
        <v>6</v>
      </c>
      <c r="C16" s="8"/>
      <c r="D16" s="8"/>
      <c r="E16" s="7"/>
      <c r="F16" s="9"/>
    </row>
    <row r="17" spans="1:6" ht="28" customHeight="1">
      <c r="A17" s="48">
        <v>4</v>
      </c>
      <c r="B17" s="14">
        <v>7</v>
      </c>
      <c r="C17" s="6"/>
      <c r="D17" s="6"/>
      <c r="E17" s="5"/>
      <c r="F17" s="10">
        <f>D17+E17</f>
        <v>0</v>
      </c>
    </row>
    <row r="18" spans="1:6" ht="28" customHeight="1" thickBot="1">
      <c r="A18" s="50"/>
      <c r="B18" s="16">
        <v>8</v>
      </c>
      <c r="C18" s="8"/>
      <c r="D18" s="8"/>
      <c r="E18" s="7"/>
      <c r="F18" s="9"/>
    </row>
    <row r="19" spans="1:6" ht="28" customHeight="1">
      <c r="A19" s="48">
        <v>5</v>
      </c>
      <c r="B19" s="14">
        <v>9</v>
      </c>
      <c r="C19" s="6"/>
      <c r="D19" s="6"/>
      <c r="E19" s="5"/>
      <c r="F19" s="10">
        <f>D19+E19</f>
        <v>0</v>
      </c>
    </row>
    <row r="20" spans="1:6" ht="28" customHeight="1" thickBot="1">
      <c r="A20" s="50"/>
      <c r="B20" s="16">
        <v>10</v>
      </c>
      <c r="C20" s="8"/>
      <c r="D20" s="8"/>
      <c r="E20" s="7"/>
      <c r="F20" s="9"/>
    </row>
    <row r="21" spans="1:6" ht="28" customHeight="1">
      <c r="A21" s="33"/>
      <c r="B21" s="32">
        <v>11</v>
      </c>
      <c r="C21" s="25" t="s">
        <v>93</v>
      </c>
      <c r="D21" s="38">
        <v>320</v>
      </c>
      <c r="E21" s="38">
        <v>320</v>
      </c>
      <c r="F21" s="19">
        <f>D21+E21</f>
        <v>640</v>
      </c>
    </row>
    <row r="22" spans="1:6" ht="28" customHeight="1" thickBot="1">
      <c r="A22" s="35">
        <v>6</v>
      </c>
      <c r="B22" s="1">
        <v>12</v>
      </c>
      <c r="C22" s="36" t="s">
        <v>94</v>
      </c>
      <c r="D22" s="34"/>
      <c r="E22" s="7"/>
      <c r="F22" s="9"/>
    </row>
    <row r="23" spans="1:6" ht="28" customHeight="1">
      <c r="A23" s="30"/>
      <c r="B23" s="29">
        <v>13</v>
      </c>
      <c r="C23" s="37" t="s">
        <v>95</v>
      </c>
      <c r="D23" s="27"/>
      <c r="E23" s="5"/>
      <c r="F23" s="10">
        <f>D23+E23</f>
        <v>0</v>
      </c>
    </row>
    <row r="24" spans="1:6" ht="28" customHeight="1" thickBot="1">
      <c r="A24" s="31"/>
      <c r="B24" s="16">
        <v>14</v>
      </c>
      <c r="C24" s="24" t="s">
        <v>96</v>
      </c>
      <c r="D24" s="8"/>
      <c r="E24" s="7"/>
      <c r="F24" s="9"/>
    </row>
    <row r="25" spans="1:6" ht="28" customHeight="1">
      <c r="A25" s="48">
        <v>7</v>
      </c>
      <c r="B25" s="14">
        <v>15</v>
      </c>
      <c r="C25" s="25" t="s">
        <v>90</v>
      </c>
      <c r="D25" s="23">
        <v>300</v>
      </c>
      <c r="E25" s="23">
        <v>300</v>
      </c>
      <c r="F25" s="19">
        <f>D25+E25</f>
        <v>600</v>
      </c>
    </row>
    <row r="26" spans="1:6" ht="28" customHeight="1">
      <c r="A26" s="49"/>
      <c r="B26" s="13">
        <v>16</v>
      </c>
      <c r="C26" s="26" t="s">
        <v>91</v>
      </c>
      <c r="D26" s="3"/>
      <c r="E26" s="4"/>
      <c r="F26" s="15"/>
    </row>
    <row r="27" spans="1:6" ht="28" customHeight="1" thickBot="1">
      <c r="A27" s="50"/>
      <c r="B27" s="16">
        <v>17</v>
      </c>
      <c r="C27" s="20" t="s">
        <v>92</v>
      </c>
      <c r="D27" s="8"/>
      <c r="E27" s="7"/>
      <c r="F27" s="9"/>
    </row>
    <row r="28" spans="1:6" ht="28" customHeight="1">
      <c r="A28" s="48">
        <v>8</v>
      </c>
      <c r="B28" s="14">
        <v>18</v>
      </c>
      <c r="C28" s="27"/>
      <c r="D28" s="6"/>
      <c r="E28" s="5"/>
      <c r="F28" s="10">
        <f>D28+E28</f>
        <v>0</v>
      </c>
    </row>
    <row r="29" spans="1:6" ht="28" customHeight="1">
      <c r="A29" s="49"/>
      <c r="B29" s="4">
        <v>19</v>
      </c>
      <c r="C29" s="3"/>
      <c r="D29" s="3"/>
      <c r="E29" s="4"/>
      <c r="F29" s="15"/>
    </row>
    <row r="30" spans="1:6" ht="28" customHeight="1" thickBot="1">
      <c r="A30" s="50"/>
      <c r="B30" s="7">
        <v>20</v>
      </c>
      <c r="C30" s="8"/>
      <c r="D30" s="8"/>
      <c r="E30" s="7"/>
      <c r="F30" s="9"/>
    </row>
    <row r="31" spans="1:6" ht="30" customHeight="1" thickBot="1">
      <c r="F31" s="22">
        <f>SUM(F11:F30)</f>
        <v>2160</v>
      </c>
    </row>
  </sheetData>
  <mergeCells count="10">
    <mergeCell ref="A6:F6"/>
    <mergeCell ref="A28:A30"/>
    <mergeCell ref="F9:F10"/>
    <mergeCell ref="A17:A18"/>
    <mergeCell ref="A19:A20"/>
    <mergeCell ref="A25:A27"/>
    <mergeCell ref="A11:A12"/>
    <mergeCell ref="A13:A14"/>
    <mergeCell ref="A15:A16"/>
    <mergeCell ref="C9:C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6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workbookViewId="0">
      <selection activeCell="A65" sqref="A65:XFD65"/>
    </sheetView>
  </sheetViews>
  <sheetFormatPr baseColWidth="10" defaultColWidth="8.6640625" defaultRowHeight="14"/>
  <cols>
    <col min="2" max="2" width="20.6640625" customWidth="1"/>
    <col min="3" max="3" width="18.1640625" customWidth="1"/>
    <col min="4" max="5" width="13.1640625" customWidth="1"/>
    <col min="6" max="6" width="23.83203125" customWidth="1"/>
    <col min="7" max="7" width="11.1640625" customWidth="1"/>
    <col min="8" max="8" width="12.332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  <c r="G1" t="s">
        <v>5</v>
      </c>
      <c r="H1" t="s">
        <v>6</v>
      </c>
      <c r="I1" t="s">
        <v>7</v>
      </c>
      <c r="J1" t="s">
        <v>10</v>
      </c>
      <c r="K1" t="s">
        <v>11</v>
      </c>
      <c r="L1" t="s">
        <v>26</v>
      </c>
      <c r="M1" t="s">
        <v>12</v>
      </c>
    </row>
    <row r="2" spans="1:13" hidden="1">
      <c r="A2" s="1">
        <v>1</v>
      </c>
      <c r="B2" t="s">
        <v>15</v>
      </c>
      <c r="C2" t="s">
        <v>14</v>
      </c>
      <c r="D2" t="s">
        <v>16</v>
      </c>
      <c r="E2" t="s">
        <v>17</v>
      </c>
      <c r="F2" t="s">
        <v>18</v>
      </c>
      <c r="G2">
        <v>1</v>
      </c>
      <c r="H2">
        <v>0.5</v>
      </c>
      <c r="I2" t="s">
        <v>8</v>
      </c>
      <c r="J2">
        <f>190/2</f>
        <v>95</v>
      </c>
      <c r="K2">
        <v>2</v>
      </c>
      <c r="M2">
        <f>(Table1[[#This Row],[Cena za nocleg]]*Table1[[#This Row],[Ilość nocy]])-Table1[[#This Row],[Płatne PZWU]]</f>
        <v>190</v>
      </c>
    </row>
    <row r="3" spans="1:13" hidden="1">
      <c r="A3" s="1">
        <v>3</v>
      </c>
      <c r="B3" t="s">
        <v>69</v>
      </c>
      <c r="C3" t="s">
        <v>14</v>
      </c>
      <c r="D3" t="s">
        <v>16</v>
      </c>
      <c r="E3" t="s">
        <v>17</v>
      </c>
      <c r="F3" t="s">
        <v>18</v>
      </c>
      <c r="G3">
        <v>1</v>
      </c>
      <c r="H3">
        <v>0.5</v>
      </c>
      <c r="I3" t="s">
        <v>8</v>
      </c>
      <c r="J3">
        <v>95</v>
      </c>
      <c r="K3">
        <v>2</v>
      </c>
      <c r="M3">
        <f>(Table1[[#This Row],[Cena za nocleg]]*Table1[[#This Row],[Ilość nocy]])-Table1[[#This Row],[Płatne PZWU]]</f>
        <v>190</v>
      </c>
    </row>
    <row r="4" spans="1:13" hidden="1">
      <c r="A4" s="1">
        <v>5</v>
      </c>
      <c r="B4" t="s">
        <v>19</v>
      </c>
      <c r="C4" t="s">
        <v>14</v>
      </c>
      <c r="D4" t="s">
        <v>16</v>
      </c>
      <c r="E4" t="s">
        <v>17</v>
      </c>
      <c r="F4" t="s">
        <v>20</v>
      </c>
      <c r="G4">
        <v>1</v>
      </c>
      <c r="H4">
        <v>0.5</v>
      </c>
      <c r="I4" t="s">
        <v>8</v>
      </c>
      <c r="J4">
        <v>95</v>
      </c>
      <c r="K4">
        <v>2</v>
      </c>
      <c r="M4">
        <f>(Table1[[#This Row],[Cena za nocleg]]*Table1[[#This Row],[Ilość nocy]])-Table1[[#This Row],[Płatne PZWU]]</f>
        <v>190</v>
      </c>
    </row>
    <row r="5" spans="1:13" hidden="1">
      <c r="A5" s="1">
        <v>6</v>
      </c>
      <c r="B5" t="s">
        <v>19</v>
      </c>
      <c r="C5" t="s">
        <v>14</v>
      </c>
      <c r="D5" t="s">
        <v>16</v>
      </c>
      <c r="E5" t="s">
        <v>17</v>
      </c>
      <c r="F5" t="s">
        <v>20</v>
      </c>
      <c r="G5">
        <v>1</v>
      </c>
      <c r="H5">
        <v>0.5</v>
      </c>
      <c r="I5" t="s">
        <v>8</v>
      </c>
      <c r="J5">
        <v>95</v>
      </c>
      <c r="K5">
        <v>2</v>
      </c>
      <c r="M5">
        <f>(Table1[[#This Row],[Cena za nocleg]]*Table1[[#This Row],[Ilość nocy]])-Table1[[#This Row],[Płatne PZWU]]</f>
        <v>190</v>
      </c>
    </row>
    <row r="6" spans="1:13" hidden="1">
      <c r="A6" s="1">
        <v>7</v>
      </c>
      <c r="B6" t="s">
        <v>19</v>
      </c>
      <c r="C6" t="s">
        <v>14</v>
      </c>
      <c r="D6" t="s">
        <v>16</v>
      </c>
      <c r="E6" t="s">
        <v>17</v>
      </c>
      <c r="F6" t="s">
        <v>20</v>
      </c>
      <c r="G6">
        <v>1</v>
      </c>
      <c r="H6">
        <v>1</v>
      </c>
      <c r="I6" t="s">
        <v>8</v>
      </c>
      <c r="J6">
        <v>150</v>
      </c>
      <c r="K6">
        <v>2</v>
      </c>
      <c r="M6">
        <f>(Table1[[#This Row],[Cena za nocleg]]*Table1[[#This Row],[Ilość nocy]])-Table1[[#This Row],[Płatne PZWU]]</f>
        <v>300</v>
      </c>
    </row>
    <row r="7" spans="1:13" hidden="1">
      <c r="A7" s="1">
        <v>8</v>
      </c>
      <c r="B7" t="s">
        <v>19</v>
      </c>
      <c r="C7" t="s">
        <v>14</v>
      </c>
      <c r="D7" t="s">
        <v>16</v>
      </c>
      <c r="E7" t="s">
        <v>17</v>
      </c>
      <c r="F7" t="s">
        <v>20</v>
      </c>
      <c r="G7">
        <v>1</v>
      </c>
      <c r="H7">
        <v>0.5</v>
      </c>
      <c r="I7" t="s">
        <v>9</v>
      </c>
      <c r="J7">
        <v>95</v>
      </c>
      <c r="K7">
        <v>2</v>
      </c>
      <c r="M7">
        <f>(Table1[[#This Row],[Cena za nocleg]]*Table1[[#This Row],[Ilość nocy]])-Table1[[#This Row],[Płatne PZWU]]</f>
        <v>190</v>
      </c>
    </row>
    <row r="8" spans="1:13" hidden="1">
      <c r="A8" s="1">
        <v>9</v>
      </c>
      <c r="B8" t="s">
        <v>19</v>
      </c>
      <c r="C8" t="s">
        <v>14</v>
      </c>
      <c r="D8" t="s">
        <v>16</v>
      </c>
      <c r="E8" t="s">
        <v>17</v>
      </c>
      <c r="F8" t="s">
        <v>20</v>
      </c>
      <c r="G8">
        <v>1</v>
      </c>
      <c r="H8">
        <v>0.5</v>
      </c>
      <c r="I8" t="s">
        <v>8</v>
      </c>
      <c r="J8">
        <v>95</v>
      </c>
      <c r="K8">
        <v>2</v>
      </c>
      <c r="M8">
        <f>(Table1[[#This Row],[Cena za nocleg]]*Table1[[#This Row],[Ilość nocy]])-Table1[[#This Row],[Płatne PZWU]]</f>
        <v>190</v>
      </c>
    </row>
    <row r="9" spans="1:13" hidden="1">
      <c r="A9" s="1">
        <v>10</v>
      </c>
      <c r="B9" t="s">
        <v>19</v>
      </c>
      <c r="C9" t="s">
        <v>14</v>
      </c>
      <c r="D9" t="s">
        <v>16</v>
      </c>
      <c r="E9" t="s">
        <v>17</v>
      </c>
      <c r="F9" t="s">
        <v>20</v>
      </c>
      <c r="G9">
        <v>1</v>
      </c>
      <c r="H9">
        <v>0.5</v>
      </c>
      <c r="I9" t="s">
        <v>8</v>
      </c>
      <c r="J9">
        <v>95</v>
      </c>
      <c r="K9">
        <v>2</v>
      </c>
      <c r="M9">
        <f>(Table1[[#This Row],[Cena za nocleg]]*Table1[[#This Row],[Ilość nocy]])-Table1[[#This Row],[Płatne PZWU]]</f>
        <v>190</v>
      </c>
    </row>
    <row r="10" spans="1:13" hidden="1">
      <c r="A10" s="1">
        <v>11</v>
      </c>
      <c r="B10" t="s">
        <v>19</v>
      </c>
      <c r="C10" t="s">
        <v>14</v>
      </c>
      <c r="D10" t="s">
        <v>16</v>
      </c>
      <c r="E10" t="s">
        <v>17</v>
      </c>
      <c r="F10" t="s">
        <v>20</v>
      </c>
      <c r="G10">
        <v>1</v>
      </c>
      <c r="H10">
        <v>0.5</v>
      </c>
      <c r="I10" t="s">
        <v>8</v>
      </c>
      <c r="J10">
        <v>95</v>
      </c>
      <c r="K10">
        <v>2</v>
      </c>
      <c r="M10">
        <f>(Table1[[#This Row],[Cena za nocleg]]*Table1[[#This Row],[Ilość nocy]])-Table1[[#This Row],[Płatne PZWU]]</f>
        <v>190</v>
      </c>
    </row>
    <row r="11" spans="1:13" hidden="1">
      <c r="A11" s="1">
        <v>12</v>
      </c>
      <c r="B11" t="s">
        <v>19</v>
      </c>
      <c r="C11" t="s">
        <v>14</v>
      </c>
      <c r="D11" t="s">
        <v>16</v>
      </c>
      <c r="E11" t="s">
        <v>17</v>
      </c>
      <c r="F11" t="s">
        <v>20</v>
      </c>
      <c r="G11">
        <v>1</v>
      </c>
      <c r="H11">
        <v>0.5</v>
      </c>
      <c r="I11" t="s">
        <v>8</v>
      </c>
      <c r="J11">
        <v>95</v>
      </c>
      <c r="K11">
        <v>2</v>
      </c>
      <c r="M11">
        <f>(Table1[[#This Row],[Cena za nocleg]]*Table1[[#This Row],[Ilość nocy]])-Table1[[#This Row],[Płatne PZWU]]</f>
        <v>190</v>
      </c>
    </row>
    <row r="12" spans="1:13" hidden="1">
      <c r="A12" s="1">
        <v>13</v>
      </c>
      <c r="B12" t="s">
        <v>19</v>
      </c>
      <c r="C12" t="s">
        <v>14</v>
      </c>
      <c r="D12" t="s">
        <v>16</v>
      </c>
      <c r="E12" t="s">
        <v>17</v>
      </c>
      <c r="F12" t="s">
        <v>20</v>
      </c>
      <c r="G12">
        <v>1</v>
      </c>
      <c r="H12">
        <v>0.5</v>
      </c>
      <c r="I12" t="s">
        <v>8</v>
      </c>
      <c r="J12">
        <v>95</v>
      </c>
      <c r="K12">
        <v>2</v>
      </c>
      <c r="M12">
        <f>(Table1[[#This Row],[Cena za nocleg]]*Table1[[#This Row],[Ilość nocy]])-Table1[[#This Row],[Płatne PZWU]]</f>
        <v>190</v>
      </c>
    </row>
    <row r="13" spans="1:13" hidden="1">
      <c r="A13" s="1">
        <v>14</v>
      </c>
      <c r="B13" t="s">
        <v>22</v>
      </c>
      <c r="C13" t="s">
        <v>14</v>
      </c>
      <c r="D13" t="s">
        <v>16</v>
      </c>
      <c r="E13" t="s">
        <v>17</v>
      </c>
      <c r="F13" t="s">
        <v>21</v>
      </c>
      <c r="G13">
        <v>1</v>
      </c>
      <c r="H13">
        <v>1</v>
      </c>
      <c r="I13" t="s">
        <v>9</v>
      </c>
      <c r="J13">
        <v>150</v>
      </c>
      <c r="K13">
        <v>2</v>
      </c>
      <c r="L13">
        <v>120</v>
      </c>
      <c r="M13">
        <f>(Table1[[#This Row],[Cena za nocleg]]*Table1[[#This Row],[Ilość nocy]])-Table1[[#This Row],[Płatne PZWU]]</f>
        <v>180</v>
      </c>
    </row>
    <row r="14" spans="1:13" hidden="1">
      <c r="A14" s="1">
        <v>15</v>
      </c>
      <c r="B14" t="s">
        <v>23</v>
      </c>
      <c r="C14" t="s">
        <v>14</v>
      </c>
      <c r="D14" t="s">
        <v>16</v>
      </c>
      <c r="E14" t="s">
        <v>17</v>
      </c>
      <c r="F14" t="s">
        <v>21</v>
      </c>
      <c r="G14">
        <v>1</v>
      </c>
      <c r="H14">
        <v>0.5</v>
      </c>
      <c r="I14" t="s">
        <v>8</v>
      </c>
      <c r="J14">
        <v>95</v>
      </c>
      <c r="K14">
        <v>2</v>
      </c>
      <c r="M14">
        <f>(Table1[[#This Row],[Cena za nocleg]]*Table1[[#This Row],[Ilość nocy]])-Table1[[#This Row],[Płatne PZWU]]</f>
        <v>190</v>
      </c>
    </row>
    <row r="15" spans="1:13" hidden="1">
      <c r="A15" s="1">
        <v>16</v>
      </c>
      <c r="B15" t="s">
        <v>24</v>
      </c>
      <c r="C15" t="s">
        <v>14</v>
      </c>
      <c r="D15" t="s">
        <v>16</v>
      </c>
      <c r="E15" t="s">
        <v>17</v>
      </c>
      <c r="F15" t="s">
        <v>21</v>
      </c>
      <c r="G15">
        <v>1</v>
      </c>
      <c r="H15">
        <v>0.5</v>
      </c>
      <c r="I15" t="s">
        <v>8</v>
      </c>
      <c r="J15">
        <v>95</v>
      </c>
      <c r="K15">
        <v>2</v>
      </c>
      <c r="M15">
        <f>(Table1[[#This Row],[Cena za nocleg]]*Table1[[#This Row],[Ilość nocy]])-Table1[[#This Row],[Płatne PZWU]]</f>
        <v>190</v>
      </c>
    </row>
    <row r="16" spans="1:13" hidden="1">
      <c r="A16" s="1">
        <v>17</v>
      </c>
      <c r="B16" t="s">
        <v>25</v>
      </c>
      <c r="C16" t="s">
        <v>14</v>
      </c>
      <c r="D16" t="s">
        <v>16</v>
      </c>
      <c r="E16" t="s">
        <v>17</v>
      </c>
      <c r="F16" t="s">
        <v>21</v>
      </c>
      <c r="G16">
        <v>1</v>
      </c>
      <c r="H16">
        <v>1</v>
      </c>
      <c r="I16" t="s">
        <v>9</v>
      </c>
      <c r="J16">
        <v>150</v>
      </c>
      <c r="K16">
        <v>2</v>
      </c>
      <c r="L16">
        <v>300</v>
      </c>
      <c r="M16">
        <f>(Table1[[#This Row],[Cena za nocleg]]*Table1[[#This Row],[Ilość nocy]])-Table1[[#This Row],[Płatne PZWU]]</f>
        <v>0</v>
      </c>
    </row>
    <row r="17" spans="1:15" hidden="1">
      <c r="A17" s="1">
        <v>18</v>
      </c>
      <c r="B17" t="s">
        <v>29</v>
      </c>
      <c r="C17" t="s">
        <v>14</v>
      </c>
      <c r="D17" t="s">
        <v>28</v>
      </c>
      <c r="E17" t="s">
        <v>17</v>
      </c>
      <c r="F17" t="s">
        <v>27</v>
      </c>
      <c r="G17">
        <v>1</v>
      </c>
      <c r="H17">
        <v>0.5</v>
      </c>
      <c r="I17" t="s">
        <v>8</v>
      </c>
      <c r="J17">
        <v>95</v>
      </c>
      <c r="K17">
        <v>1</v>
      </c>
      <c r="M17">
        <f>(Table1[[#This Row],[Cena za nocleg]]*Table1[[#This Row],[Ilość nocy]])-Table1[[#This Row],[Płatne PZWU]]</f>
        <v>95</v>
      </c>
    </row>
    <row r="18" spans="1:15" hidden="1">
      <c r="A18" s="1">
        <v>19</v>
      </c>
      <c r="B18" t="s">
        <v>30</v>
      </c>
      <c r="C18" t="s">
        <v>14</v>
      </c>
      <c r="D18" t="s">
        <v>28</v>
      </c>
      <c r="E18" t="s">
        <v>17</v>
      </c>
      <c r="F18" t="s">
        <v>27</v>
      </c>
      <c r="G18">
        <v>1</v>
      </c>
      <c r="H18">
        <v>0.5</v>
      </c>
      <c r="I18" t="s">
        <v>8</v>
      </c>
      <c r="J18">
        <v>95</v>
      </c>
      <c r="K18">
        <v>1</v>
      </c>
      <c r="M18">
        <f>(Table1[[#This Row],[Cena za nocleg]]*Table1[[#This Row],[Ilość nocy]])-Table1[[#This Row],[Płatne PZWU]]</f>
        <v>95</v>
      </c>
    </row>
    <row r="19" spans="1:15" hidden="1">
      <c r="A19" s="1">
        <v>20</v>
      </c>
      <c r="B19" s="3" t="s">
        <v>32</v>
      </c>
      <c r="C19" t="s">
        <v>14</v>
      </c>
      <c r="D19" t="s">
        <v>16</v>
      </c>
      <c r="E19" t="s">
        <v>17</v>
      </c>
      <c r="F19" t="s">
        <v>31</v>
      </c>
      <c r="G19">
        <v>1</v>
      </c>
      <c r="H19">
        <v>0.5</v>
      </c>
      <c r="I19" t="s">
        <v>8</v>
      </c>
      <c r="J19">
        <v>95</v>
      </c>
      <c r="K19">
        <v>2</v>
      </c>
      <c r="M19">
        <f>(Table1[[#This Row],[Cena za nocleg]]*Table1[[#This Row],[Ilość nocy]])-Table1[[#This Row],[Płatne PZWU]]</f>
        <v>190</v>
      </c>
    </row>
    <row r="20" spans="1:15" hidden="1">
      <c r="A20" s="1">
        <v>21</v>
      </c>
      <c r="B20" s="3" t="s">
        <v>33</v>
      </c>
      <c r="C20" t="s">
        <v>14</v>
      </c>
      <c r="D20" t="s">
        <v>16</v>
      </c>
      <c r="E20" t="s">
        <v>17</v>
      </c>
      <c r="F20" t="s">
        <v>31</v>
      </c>
      <c r="G20">
        <v>1</v>
      </c>
      <c r="H20">
        <v>0.5</v>
      </c>
      <c r="I20" t="s">
        <v>8</v>
      </c>
      <c r="J20">
        <v>95</v>
      </c>
      <c r="K20">
        <v>2</v>
      </c>
      <c r="M20">
        <f>(Table1[[#This Row],[Cena za nocleg]]*Table1[[#This Row],[Ilość nocy]])-Table1[[#This Row],[Płatne PZWU]]</f>
        <v>190</v>
      </c>
    </row>
    <row r="21" spans="1:15" hidden="1">
      <c r="A21" s="1">
        <v>22</v>
      </c>
      <c r="B21" s="3" t="s">
        <v>34</v>
      </c>
      <c r="C21" t="s">
        <v>14</v>
      </c>
      <c r="D21" t="s">
        <v>16</v>
      </c>
      <c r="E21" t="s">
        <v>17</v>
      </c>
      <c r="F21" t="s">
        <v>31</v>
      </c>
      <c r="G21">
        <v>1</v>
      </c>
      <c r="H21">
        <v>0.5</v>
      </c>
      <c r="I21" t="s">
        <v>8</v>
      </c>
      <c r="J21">
        <v>95</v>
      </c>
      <c r="K21">
        <v>2</v>
      </c>
      <c r="M21">
        <f>(Table1[[#This Row],[Cena za nocleg]]*Table1[[#This Row],[Ilość nocy]])-Table1[[#This Row],[Płatne PZWU]]</f>
        <v>190</v>
      </c>
    </row>
    <row r="22" spans="1:15" hidden="1">
      <c r="A22" s="1">
        <v>23</v>
      </c>
      <c r="B22" s="3" t="s">
        <v>35</v>
      </c>
      <c r="C22" t="s">
        <v>14</v>
      </c>
      <c r="D22" t="s">
        <v>16</v>
      </c>
      <c r="E22" t="s">
        <v>17</v>
      </c>
      <c r="F22" t="s">
        <v>31</v>
      </c>
      <c r="G22">
        <v>1</v>
      </c>
      <c r="H22">
        <v>0.5</v>
      </c>
      <c r="I22" t="s">
        <v>8</v>
      </c>
      <c r="J22">
        <v>95</v>
      </c>
      <c r="K22">
        <v>2</v>
      </c>
      <c r="M22">
        <f>(Table1[[#This Row],[Cena za nocleg]]*Table1[[#This Row],[Ilość nocy]])-Table1[[#This Row],[Płatne PZWU]]</f>
        <v>190</v>
      </c>
    </row>
    <row r="23" spans="1:15" hidden="1">
      <c r="A23" s="1">
        <v>24</v>
      </c>
      <c r="B23" s="3" t="s">
        <v>36</v>
      </c>
      <c r="C23" t="s">
        <v>14</v>
      </c>
      <c r="D23" t="s">
        <v>16</v>
      </c>
      <c r="E23" t="s">
        <v>17</v>
      </c>
      <c r="F23" t="s">
        <v>31</v>
      </c>
      <c r="G23">
        <v>1</v>
      </c>
      <c r="H23">
        <v>0.5</v>
      </c>
      <c r="I23" t="s">
        <v>8</v>
      </c>
      <c r="J23">
        <v>95</v>
      </c>
      <c r="K23">
        <v>2</v>
      </c>
      <c r="M23">
        <f>(Table1[[#This Row],[Cena za nocleg]]*Table1[[#This Row],[Ilość nocy]])-Table1[[#This Row],[Płatne PZWU]]</f>
        <v>190</v>
      </c>
    </row>
    <row r="24" spans="1:15" ht="16" hidden="1">
      <c r="A24" s="1">
        <v>25</v>
      </c>
      <c r="B24" s="3" t="s">
        <v>37</v>
      </c>
      <c r="C24" t="s">
        <v>14</v>
      </c>
      <c r="D24" t="s">
        <v>16</v>
      </c>
      <c r="E24" t="s">
        <v>17</v>
      </c>
      <c r="F24" t="s">
        <v>31</v>
      </c>
      <c r="G24">
        <v>1</v>
      </c>
      <c r="H24">
        <v>0.5</v>
      </c>
      <c r="I24" t="s">
        <v>8</v>
      </c>
      <c r="J24">
        <v>95</v>
      </c>
      <c r="K24">
        <v>2</v>
      </c>
      <c r="M24">
        <f>(Table1[[#This Row],[Cena za nocleg]]*Table1[[#This Row],[Ilość nocy]])-Table1[[#This Row],[Płatne PZWU]]</f>
        <v>190</v>
      </c>
      <c r="O24" s="2"/>
    </row>
    <row r="25" spans="1:15" ht="16" hidden="1">
      <c r="A25" s="1">
        <v>26</v>
      </c>
      <c r="B25" s="3" t="s">
        <v>38</v>
      </c>
      <c r="C25" t="s">
        <v>14</v>
      </c>
      <c r="D25" t="s">
        <v>16</v>
      </c>
      <c r="E25" t="s">
        <v>17</v>
      </c>
      <c r="F25" t="s">
        <v>31</v>
      </c>
      <c r="G25">
        <v>1</v>
      </c>
      <c r="H25">
        <v>0.5</v>
      </c>
      <c r="I25" t="s">
        <v>8</v>
      </c>
      <c r="J25">
        <v>95</v>
      </c>
      <c r="K25">
        <v>2</v>
      </c>
      <c r="L25">
        <v>190</v>
      </c>
      <c r="M25">
        <f>(Table1[[#This Row],[Cena za nocleg]]*Table1[[#This Row],[Ilość nocy]])-Table1[[#This Row],[Płatne PZWU]]</f>
        <v>0</v>
      </c>
      <c r="O25" s="2"/>
    </row>
    <row r="26" spans="1:15" ht="16" hidden="1">
      <c r="A26" s="1">
        <v>27</v>
      </c>
      <c r="B26" s="3" t="s">
        <v>39</v>
      </c>
      <c r="C26" t="s">
        <v>14</v>
      </c>
      <c r="D26" t="s">
        <v>16</v>
      </c>
      <c r="E26" t="s">
        <v>17</v>
      </c>
      <c r="F26" t="s">
        <v>31</v>
      </c>
      <c r="G26">
        <v>1</v>
      </c>
      <c r="H26">
        <v>0.5</v>
      </c>
      <c r="I26" t="s">
        <v>8</v>
      </c>
      <c r="J26">
        <v>95</v>
      </c>
      <c r="K26">
        <v>2</v>
      </c>
      <c r="M26">
        <f>(Table1[[#This Row],[Cena za nocleg]]*Table1[[#This Row],[Ilość nocy]])-Table1[[#This Row],[Płatne PZWU]]</f>
        <v>190</v>
      </c>
      <c r="O26" s="2"/>
    </row>
    <row r="27" spans="1:15" ht="16" hidden="1">
      <c r="A27" s="1">
        <v>28</v>
      </c>
      <c r="B27" s="3" t="s">
        <v>40</v>
      </c>
      <c r="C27" t="s">
        <v>14</v>
      </c>
      <c r="D27" t="s">
        <v>16</v>
      </c>
      <c r="E27" t="s">
        <v>17</v>
      </c>
      <c r="F27" t="s">
        <v>31</v>
      </c>
      <c r="G27">
        <v>1</v>
      </c>
      <c r="H27">
        <v>0.5</v>
      </c>
      <c r="I27" t="s">
        <v>8</v>
      </c>
      <c r="J27">
        <v>95</v>
      </c>
      <c r="K27">
        <v>2</v>
      </c>
      <c r="M27">
        <f>(Table1[[#This Row],[Cena za nocleg]]*Table1[[#This Row],[Ilość nocy]])-Table1[[#This Row],[Płatne PZWU]]</f>
        <v>190</v>
      </c>
      <c r="O27" s="2"/>
    </row>
    <row r="28" spans="1:15" ht="16" hidden="1">
      <c r="A28" s="1">
        <v>29</v>
      </c>
      <c r="B28" s="3" t="s">
        <v>41</v>
      </c>
      <c r="C28" t="s">
        <v>14</v>
      </c>
      <c r="D28" t="s">
        <v>16</v>
      </c>
      <c r="E28" t="s">
        <v>17</v>
      </c>
      <c r="F28" t="s">
        <v>31</v>
      </c>
      <c r="G28">
        <v>1</v>
      </c>
      <c r="H28">
        <v>0.5</v>
      </c>
      <c r="I28" t="s">
        <v>8</v>
      </c>
      <c r="J28">
        <v>95</v>
      </c>
      <c r="K28">
        <v>2</v>
      </c>
      <c r="M28">
        <f>(Table1[[#This Row],[Cena za nocleg]]*Table1[[#This Row],[Ilość nocy]])-Table1[[#This Row],[Płatne PZWU]]</f>
        <v>190</v>
      </c>
      <c r="O28" s="2"/>
    </row>
    <row r="29" spans="1:15" hidden="1">
      <c r="A29" s="1">
        <v>30</v>
      </c>
      <c r="B29" s="3" t="s">
        <v>42</v>
      </c>
      <c r="C29" t="s">
        <v>14</v>
      </c>
      <c r="D29" t="s">
        <v>16</v>
      </c>
      <c r="E29" t="s">
        <v>17</v>
      </c>
      <c r="F29" t="s">
        <v>31</v>
      </c>
      <c r="G29">
        <v>1</v>
      </c>
      <c r="H29">
        <v>1</v>
      </c>
      <c r="I29" t="s">
        <v>9</v>
      </c>
      <c r="J29">
        <v>150</v>
      </c>
      <c r="K29">
        <v>2</v>
      </c>
      <c r="L29">
        <v>300</v>
      </c>
      <c r="M29">
        <f>(Table1[[#This Row],[Cena za nocleg]]*Table1[[#This Row],[Ilość nocy]])-Table1[[#This Row],[Płatne PZWU]]</f>
        <v>0</v>
      </c>
    </row>
    <row r="30" spans="1:15" hidden="1">
      <c r="A30" s="1">
        <v>31</v>
      </c>
      <c r="B30" s="3" t="s">
        <v>43</v>
      </c>
      <c r="C30" t="s">
        <v>14</v>
      </c>
      <c r="D30" t="s">
        <v>16</v>
      </c>
      <c r="E30" t="s">
        <v>17</v>
      </c>
      <c r="F30" t="s">
        <v>31</v>
      </c>
      <c r="G30">
        <v>1</v>
      </c>
      <c r="H30">
        <v>1</v>
      </c>
      <c r="I30" t="s">
        <v>9</v>
      </c>
      <c r="J30">
        <v>150</v>
      </c>
      <c r="K30">
        <v>2</v>
      </c>
      <c r="L30">
        <v>300</v>
      </c>
      <c r="M30">
        <f>(Table1[[#This Row],[Cena za nocleg]]*Table1[[#This Row],[Ilość nocy]])-Table1[[#This Row],[Płatne PZWU]]</f>
        <v>0</v>
      </c>
    </row>
    <row r="31" spans="1:15" hidden="1">
      <c r="A31" s="1">
        <v>60</v>
      </c>
      <c r="B31" s="3" t="s">
        <v>45</v>
      </c>
      <c r="C31" t="s">
        <v>14</v>
      </c>
      <c r="D31" t="s">
        <v>16</v>
      </c>
      <c r="E31" t="s">
        <v>17</v>
      </c>
      <c r="F31" t="s">
        <v>44</v>
      </c>
      <c r="G31">
        <v>1</v>
      </c>
      <c r="H31">
        <v>0.5</v>
      </c>
      <c r="I31" t="s">
        <v>8</v>
      </c>
      <c r="J31">
        <v>95</v>
      </c>
      <c r="K31">
        <v>2</v>
      </c>
      <c r="L31">
        <v>190</v>
      </c>
      <c r="M31">
        <f>(Table1[[#This Row],[Cena za nocleg]]*Table1[[#This Row],[Ilość nocy]])-Table1[[#This Row],[Płatne PZWU]]</f>
        <v>0</v>
      </c>
    </row>
    <row r="32" spans="1:15" hidden="1">
      <c r="A32" s="1">
        <v>61</v>
      </c>
      <c r="B32" s="3" t="s">
        <v>46</v>
      </c>
      <c r="C32" t="s">
        <v>14</v>
      </c>
      <c r="D32" t="s">
        <v>16</v>
      </c>
      <c r="E32" t="s">
        <v>17</v>
      </c>
      <c r="F32" t="s">
        <v>44</v>
      </c>
      <c r="G32">
        <v>1</v>
      </c>
      <c r="H32">
        <v>0.5</v>
      </c>
      <c r="I32" t="s">
        <v>8</v>
      </c>
      <c r="J32">
        <v>95</v>
      </c>
      <c r="K32">
        <v>2</v>
      </c>
      <c r="M32">
        <f>(Table1[[#This Row],[Cena za nocleg]]*Table1[[#This Row],[Ilość nocy]])-Table1[[#This Row],[Płatne PZWU]]</f>
        <v>190</v>
      </c>
    </row>
    <row r="33" spans="1:13" hidden="1">
      <c r="A33" s="1">
        <v>62</v>
      </c>
      <c r="B33" s="3" t="s">
        <v>47</v>
      </c>
      <c r="C33" t="s">
        <v>14</v>
      </c>
      <c r="D33" t="s">
        <v>16</v>
      </c>
      <c r="E33" t="s">
        <v>17</v>
      </c>
      <c r="F33" t="s">
        <v>44</v>
      </c>
      <c r="G33">
        <v>1</v>
      </c>
      <c r="H33">
        <v>0.5</v>
      </c>
      <c r="I33" t="s">
        <v>8</v>
      </c>
      <c r="J33">
        <v>95</v>
      </c>
      <c r="K33">
        <v>2</v>
      </c>
      <c r="L33">
        <v>95</v>
      </c>
      <c r="M33">
        <f>(Table1[[#This Row],[Cena za nocleg]]*Table1[[#This Row],[Ilość nocy]])-Table1[[#This Row],[Płatne PZWU]]</f>
        <v>95</v>
      </c>
    </row>
    <row r="34" spans="1:13" hidden="1">
      <c r="A34" s="1">
        <v>63</v>
      </c>
      <c r="B34" s="3" t="s">
        <v>48</v>
      </c>
      <c r="C34" t="s">
        <v>14</v>
      </c>
      <c r="D34" t="s">
        <v>16</v>
      </c>
      <c r="E34" t="s">
        <v>17</v>
      </c>
      <c r="F34" t="s">
        <v>44</v>
      </c>
      <c r="G34">
        <v>1</v>
      </c>
      <c r="H34">
        <v>0.5</v>
      </c>
      <c r="I34" t="s">
        <v>8</v>
      </c>
      <c r="J34">
        <v>95</v>
      </c>
      <c r="K34">
        <v>2</v>
      </c>
      <c r="M34">
        <f>(Table1[[#This Row],[Cena za nocleg]]*Table1[[#This Row],[Ilość nocy]])-Table1[[#This Row],[Płatne PZWU]]</f>
        <v>190</v>
      </c>
    </row>
    <row r="35" spans="1:13" hidden="1">
      <c r="A35" s="1">
        <v>64</v>
      </c>
      <c r="B35" s="3" t="s">
        <v>49</v>
      </c>
      <c r="C35" t="s">
        <v>14</v>
      </c>
      <c r="D35" t="s">
        <v>16</v>
      </c>
      <c r="E35" t="s">
        <v>17</v>
      </c>
      <c r="F35" t="s">
        <v>44</v>
      </c>
      <c r="G35">
        <v>1</v>
      </c>
      <c r="H35">
        <v>0.5</v>
      </c>
      <c r="I35" t="s">
        <v>8</v>
      </c>
      <c r="J35">
        <v>95</v>
      </c>
      <c r="K35">
        <v>2</v>
      </c>
      <c r="M35">
        <f>(Table1[[#This Row],[Cena za nocleg]]*Table1[[#This Row],[Ilość nocy]])-Table1[[#This Row],[Płatne PZWU]]</f>
        <v>190</v>
      </c>
    </row>
    <row r="36" spans="1:13" hidden="1">
      <c r="A36" s="1">
        <v>65</v>
      </c>
      <c r="B36" s="3" t="s">
        <v>50</v>
      </c>
      <c r="C36" t="s">
        <v>14</v>
      </c>
      <c r="D36" t="s">
        <v>16</v>
      </c>
      <c r="E36" t="s">
        <v>17</v>
      </c>
      <c r="F36" t="s">
        <v>44</v>
      </c>
      <c r="G36">
        <v>1</v>
      </c>
      <c r="H36">
        <v>0.5</v>
      </c>
      <c r="I36" t="s">
        <v>8</v>
      </c>
      <c r="J36">
        <v>95</v>
      </c>
      <c r="K36">
        <v>2</v>
      </c>
      <c r="M36">
        <f>(Table1[[#This Row],[Cena za nocleg]]*Table1[[#This Row],[Ilość nocy]])-Table1[[#This Row],[Płatne PZWU]]</f>
        <v>190</v>
      </c>
    </row>
    <row r="37" spans="1:13" hidden="1">
      <c r="A37" s="1">
        <v>66</v>
      </c>
      <c r="B37" s="3" t="s">
        <v>51</v>
      </c>
      <c r="C37" t="s">
        <v>14</v>
      </c>
      <c r="D37" t="s">
        <v>16</v>
      </c>
      <c r="E37" t="s">
        <v>17</v>
      </c>
      <c r="F37" t="s">
        <v>44</v>
      </c>
      <c r="G37">
        <v>1</v>
      </c>
      <c r="H37">
        <v>0.5</v>
      </c>
      <c r="I37" t="s">
        <v>8</v>
      </c>
      <c r="J37">
        <v>95</v>
      </c>
      <c r="K37">
        <v>2</v>
      </c>
      <c r="L37">
        <v>95</v>
      </c>
      <c r="M37">
        <f>(Table1[[#This Row],[Cena za nocleg]]*Table1[[#This Row],[Ilość nocy]])-Table1[[#This Row],[Płatne PZWU]]</f>
        <v>95</v>
      </c>
    </row>
    <row r="38" spans="1:13" hidden="1">
      <c r="A38" s="1">
        <v>67</v>
      </c>
      <c r="B38" s="3" t="s">
        <v>52</v>
      </c>
      <c r="C38" t="s">
        <v>14</v>
      </c>
      <c r="D38" t="s">
        <v>16</v>
      </c>
      <c r="E38" t="s">
        <v>17</v>
      </c>
      <c r="F38" t="s">
        <v>44</v>
      </c>
      <c r="G38">
        <v>1</v>
      </c>
      <c r="H38">
        <v>0.5</v>
      </c>
      <c r="I38" t="s">
        <v>8</v>
      </c>
      <c r="J38">
        <v>95</v>
      </c>
      <c r="K38">
        <v>2</v>
      </c>
      <c r="L38">
        <v>95</v>
      </c>
      <c r="M38">
        <f>(Table1[[#This Row],[Cena za nocleg]]*Table1[[#This Row],[Ilość nocy]])-Table1[[#This Row],[Płatne PZWU]]</f>
        <v>95</v>
      </c>
    </row>
    <row r="39" spans="1:13" hidden="1">
      <c r="A39" s="1">
        <v>68</v>
      </c>
      <c r="B39" s="3" t="s">
        <v>53</v>
      </c>
      <c r="C39" t="s">
        <v>14</v>
      </c>
      <c r="D39" t="s">
        <v>16</v>
      </c>
      <c r="E39" t="s">
        <v>17</v>
      </c>
      <c r="F39" t="s">
        <v>44</v>
      </c>
      <c r="G39">
        <v>1</v>
      </c>
      <c r="H39">
        <v>0.5</v>
      </c>
      <c r="I39" t="s">
        <v>8</v>
      </c>
      <c r="J39">
        <v>95</v>
      </c>
      <c r="K39">
        <v>2</v>
      </c>
      <c r="M39">
        <f>(Table1[[#This Row],[Cena za nocleg]]*Table1[[#This Row],[Ilość nocy]])-Table1[[#This Row],[Płatne PZWU]]</f>
        <v>190</v>
      </c>
    </row>
    <row r="40" spans="1:13" hidden="1">
      <c r="A40" s="1">
        <v>69</v>
      </c>
      <c r="B40" t="s">
        <v>56</v>
      </c>
      <c r="C40" t="s">
        <v>14</v>
      </c>
      <c r="D40" t="s">
        <v>16</v>
      </c>
      <c r="E40" t="s">
        <v>17</v>
      </c>
      <c r="F40" t="s">
        <v>44</v>
      </c>
      <c r="G40">
        <v>1</v>
      </c>
      <c r="H40">
        <v>0.5</v>
      </c>
      <c r="I40" t="s">
        <v>8</v>
      </c>
      <c r="J40">
        <v>95</v>
      </c>
      <c r="K40">
        <v>2</v>
      </c>
      <c r="M40">
        <f>(Table1[[#This Row],[Cena za nocleg]]*Table1[[#This Row],[Ilość nocy]])-Table1[[#This Row],[Płatne PZWU]]</f>
        <v>190</v>
      </c>
    </row>
    <row r="41" spans="1:13" hidden="1">
      <c r="A41" s="1">
        <v>70</v>
      </c>
      <c r="B41" s="3" t="s">
        <v>55</v>
      </c>
      <c r="C41" t="s">
        <v>14</v>
      </c>
      <c r="D41" t="s">
        <v>28</v>
      </c>
      <c r="E41" t="s">
        <v>17</v>
      </c>
      <c r="F41" t="s">
        <v>44</v>
      </c>
      <c r="G41">
        <v>1</v>
      </c>
      <c r="H41">
        <v>0.5</v>
      </c>
      <c r="I41" t="s">
        <v>8</v>
      </c>
      <c r="J41">
        <v>95</v>
      </c>
      <c r="K41">
        <v>1</v>
      </c>
      <c r="M41">
        <f>(Table1[[#This Row],[Cena za nocleg]]*Table1[[#This Row],[Ilość nocy]])-Table1[[#This Row],[Płatne PZWU]]</f>
        <v>95</v>
      </c>
    </row>
    <row r="42" spans="1:13" hidden="1">
      <c r="A42" s="1">
        <v>71</v>
      </c>
      <c r="B42" s="3" t="s">
        <v>54</v>
      </c>
      <c r="C42" t="s">
        <v>14</v>
      </c>
      <c r="D42" t="s">
        <v>28</v>
      </c>
      <c r="E42" t="s">
        <v>17</v>
      </c>
      <c r="F42" t="s">
        <v>44</v>
      </c>
      <c r="G42">
        <v>1</v>
      </c>
      <c r="H42">
        <v>0.5</v>
      </c>
      <c r="I42" t="s">
        <v>8</v>
      </c>
      <c r="J42">
        <v>95</v>
      </c>
      <c r="K42">
        <v>1</v>
      </c>
      <c r="M42">
        <f>(Table1[[#This Row],[Cena za nocleg]]*Table1[[#This Row],[Ilość nocy]])-Table1[[#This Row],[Płatne PZWU]]</f>
        <v>95</v>
      </c>
    </row>
    <row r="43" spans="1:13" hidden="1">
      <c r="A43" s="1">
        <v>72</v>
      </c>
      <c r="B43" s="3" t="s">
        <v>58</v>
      </c>
      <c r="C43" t="s">
        <v>14</v>
      </c>
      <c r="D43" t="s">
        <v>16</v>
      </c>
      <c r="E43" t="s">
        <v>28</v>
      </c>
      <c r="F43" t="s">
        <v>57</v>
      </c>
      <c r="G43">
        <v>1</v>
      </c>
      <c r="H43">
        <v>0.5</v>
      </c>
      <c r="I43" t="s">
        <v>8</v>
      </c>
      <c r="J43">
        <v>95</v>
      </c>
      <c r="K43">
        <v>1</v>
      </c>
      <c r="M43">
        <f>(Table1[[#This Row],[Cena za nocleg]]*Table1[[#This Row],[Ilość nocy]])-Table1[[#This Row],[Płatne PZWU]]</f>
        <v>95</v>
      </c>
    </row>
    <row r="44" spans="1:13" hidden="1">
      <c r="A44" s="1">
        <v>73</v>
      </c>
      <c r="B44" s="3" t="s">
        <v>59</v>
      </c>
      <c r="C44" t="s">
        <v>14</v>
      </c>
      <c r="D44" t="s">
        <v>16</v>
      </c>
      <c r="E44" t="s">
        <v>28</v>
      </c>
      <c r="F44" t="s">
        <v>57</v>
      </c>
      <c r="G44">
        <v>1</v>
      </c>
      <c r="H44">
        <v>0.5</v>
      </c>
      <c r="I44" t="s">
        <v>8</v>
      </c>
      <c r="J44">
        <v>95</v>
      </c>
      <c r="K44">
        <v>1</v>
      </c>
      <c r="M44">
        <f>(Table1[[#This Row],[Cena za nocleg]]*Table1[[#This Row],[Ilość nocy]])-Table1[[#This Row],[Płatne PZWU]]</f>
        <v>95</v>
      </c>
    </row>
    <row r="45" spans="1:13" hidden="1">
      <c r="A45" s="1">
        <v>74</v>
      </c>
      <c r="B45" s="3" t="s">
        <v>60</v>
      </c>
      <c r="C45" t="s">
        <v>14</v>
      </c>
      <c r="D45" t="s">
        <v>16</v>
      </c>
      <c r="E45" t="s">
        <v>28</v>
      </c>
      <c r="F45" t="s">
        <v>63</v>
      </c>
      <c r="G45">
        <v>1</v>
      </c>
      <c r="H45">
        <v>1</v>
      </c>
      <c r="I45" t="s">
        <v>9</v>
      </c>
      <c r="J45">
        <v>150</v>
      </c>
      <c r="K45">
        <v>1</v>
      </c>
      <c r="M45">
        <f>(Table1[[#This Row],[Cena za nocleg]]*Table1[[#This Row],[Ilość nocy]])-Table1[[#This Row],[Płatne PZWU]]</f>
        <v>150</v>
      </c>
    </row>
    <row r="46" spans="1:13" hidden="1">
      <c r="A46" s="1">
        <v>75</v>
      </c>
      <c r="B46" s="3" t="s">
        <v>61</v>
      </c>
      <c r="C46" t="s">
        <v>14</v>
      </c>
      <c r="D46" t="s">
        <v>16</v>
      </c>
      <c r="E46" t="s">
        <v>28</v>
      </c>
      <c r="F46" t="s">
        <v>63</v>
      </c>
      <c r="G46">
        <v>1</v>
      </c>
      <c r="H46">
        <v>1</v>
      </c>
      <c r="I46" t="s">
        <v>9</v>
      </c>
      <c r="J46">
        <v>150</v>
      </c>
      <c r="K46">
        <v>1</v>
      </c>
      <c r="M46">
        <f>(Table1[[#This Row],[Cena za nocleg]]*Table1[[#This Row],[Ilość nocy]])-Table1[[#This Row],[Płatne PZWU]]</f>
        <v>150</v>
      </c>
    </row>
    <row r="47" spans="1:13" hidden="1">
      <c r="A47" s="1">
        <v>76</v>
      </c>
      <c r="B47" s="3" t="s">
        <v>62</v>
      </c>
      <c r="C47" t="s">
        <v>14</v>
      </c>
      <c r="D47" t="s">
        <v>16</v>
      </c>
      <c r="E47" t="s">
        <v>28</v>
      </c>
      <c r="F47" t="s">
        <v>63</v>
      </c>
      <c r="G47">
        <v>1</v>
      </c>
      <c r="H47">
        <v>1</v>
      </c>
      <c r="I47" t="s">
        <v>9</v>
      </c>
      <c r="J47">
        <v>150</v>
      </c>
      <c r="K47">
        <v>1</v>
      </c>
      <c r="M47">
        <f>(Table1[[#This Row],[Cena za nocleg]]*Table1[[#This Row],[Ilość nocy]])-Table1[[#This Row],[Płatne PZWU]]</f>
        <v>150</v>
      </c>
    </row>
    <row r="48" spans="1:13" hidden="1">
      <c r="A48" s="1">
        <v>77</v>
      </c>
      <c r="B48" t="s">
        <v>64</v>
      </c>
      <c r="C48" t="s">
        <v>14</v>
      </c>
      <c r="D48" t="s">
        <v>16</v>
      </c>
      <c r="E48" t="s">
        <v>17</v>
      </c>
      <c r="F48" t="s">
        <v>68</v>
      </c>
      <c r="G48">
        <v>1</v>
      </c>
      <c r="H48">
        <v>0.5</v>
      </c>
      <c r="I48" t="s">
        <v>8</v>
      </c>
      <c r="J48">
        <v>95</v>
      </c>
      <c r="K48">
        <v>2</v>
      </c>
      <c r="L48">
        <v>180</v>
      </c>
      <c r="M48">
        <f>(Table1[[#This Row],[Cena za nocleg]]*Table1[[#This Row],[Ilość nocy]])-Table1[[#This Row],[Płatne PZWU]]</f>
        <v>10</v>
      </c>
    </row>
    <row r="49" spans="1:13" hidden="1">
      <c r="A49" s="1">
        <v>78</v>
      </c>
      <c r="B49" t="s">
        <v>65</v>
      </c>
      <c r="C49" t="s">
        <v>14</v>
      </c>
      <c r="D49" t="s">
        <v>16</v>
      </c>
      <c r="E49" t="s">
        <v>17</v>
      </c>
      <c r="F49" t="s">
        <v>68</v>
      </c>
      <c r="G49">
        <v>1</v>
      </c>
      <c r="H49">
        <v>0.5</v>
      </c>
      <c r="I49" t="s">
        <v>8</v>
      </c>
      <c r="J49">
        <v>95</v>
      </c>
      <c r="K49">
        <v>2</v>
      </c>
      <c r="L49">
        <v>180</v>
      </c>
      <c r="M49">
        <f>(Table1[[#This Row],[Cena za nocleg]]*Table1[[#This Row],[Ilość nocy]])-Table1[[#This Row],[Płatne PZWU]]</f>
        <v>10</v>
      </c>
    </row>
    <row r="50" spans="1:13" hidden="1">
      <c r="A50" s="1">
        <v>79</v>
      </c>
      <c r="B50" t="s">
        <v>66</v>
      </c>
      <c r="C50" t="s">
        <v>14</v>
      </c>
      <c r="D50" t="s">
        <v>16</v>
      </c>
      <c r="E50" t="s">
        <v>17</v>
      </c>
      <c r="F50" t="s">
        <v>68</v>
      </c>
      <c r="G50">
        <v>1</v>
      </c>
      <c r="H50">
        <v>0.5</v>
      </c>
      <c r="I50" t="s">
        <v>8</v>
      </c>
      <c r="J50">
        <v>95</v>
      </c>
      <c r="K50">
        <v>2</v>
      </c>
      <c r="L50">
        <v>180</v>
      </c>
      <c r="M50">
        <f>(Table1[[#This Row],[Cena za nocleg]]*Table1[[#This Row],[Ilość nocy]])-Table1[[#This Row],[Płatne PZWU]]</f>
        <v>10</v>
      </c>
    </row>
    <row r="51" spans="1:13" hidden="1">
      <c r="A51" s="1">
        <v>80</v>
      </c>
      <c r="B51" t="s">
        <v>67</v>
      </c>
      <c r="C51" t="s">
        <v>14</v>
      </c>
      <c r="D51" t="s">
        <v>16</v>
      </c>
      <c r="E51" t="s">
        <v>17</v>
      </c>
      <c r="F51" t="s">
        <v>68</v>
      </c>
      <c r="G51">
        <v>1</v>
      </c>
      <c r="H51">
        <v>0.5</v>
      </c>
      <c r="I51" t="s">
        <v>8</v>
      </c>
      <c r="J51">
        <v>95</v>
      </c>
      <c r="K51">
        <v>2</v>
      </c>
      <c r="L51">
        <v>180</v>
      </c>
      <c r="M51">
        <f>(Table1[[#This Row],[Cena za nocleg]]*Table1[[#This Row],[Ilość nocy]])-Table1[[#This Row],[Płatne PZWU]]</f>
        <v>10</v>
      </c>
    </row>
    <row r="52" spans="1:13" hidden="1">
      <c r="A52" s="1">
        <v>81</v>
      </c>
      <c r="B52" t="s">
        <v>70</v>
      </c>
      <c r="C52" t="s">
        <v>14</v>
      </c>
      <c r="D52" t="s">
        <v>16</v>
      </c>
      <c r="E52" t="s">
        <v>17</v>
      </c>
      <c r="F52" t="s">
        <v>72</v>
      </c>
      <c r="G52">
        <v>1</v>
      </c>
      <c r="H52">
        <v>0.5</v>
      </c>
      <c r="I52" t="s">
        <v>8</v>
      </c>
      <c r="J52">
        <v>95</v>
      </c>
      <c r="K52">
        <v>2</v>
      </c>
      <c r="L52">
        <v>190</v>
      </c>
      <c r="M52">
        <f>(Table1[[#This Row],[Cena za nocleg]]*Table1[[#This Row],[Ilość nocy]])-Table1[[#This Row],[Płatne PZWU]]</f>
        <v>0</v>
      </c>
    </row>
    <row r="53" spans="1:13" hidden="1">
      <c r="A53" s="1">
        <v>82</v>
      </c>
      <c r="B53" t="s">
        <v>71</v>
      </c>
      <c r="C53" t="s">
        <v>14</v>
      </c>
      <c r="D53" t="s">
        <v>16</v>
      </c>
      <c r="E53" t="s">
        <v>17</v>
      </c>
      <c r="F53" t="s">
        <v>72</v>
      </c>
      <c r="G53">
        <v>1</v>
      </c>
      <c r="H53">
        <v>0.5</v>
      </c>
      <c r="I53" t="s">
        <v>8</v>
      </c>
      <c r="J53">
        <v>95</v>
      </c>
      <c r="K53">
        <v>2</v>
      </c>
      <c r="M53">
        <f>(Table1[[#This Row],[Cena za nocleg]]*Table1[[#This Row],[Ilość nocy]])-Table1[[#This Row],[Płatne PZWU]]</f>
        <v>190</v>
      </c>
    </row>
    <row r="54" spans="1:13" hidden="1">
      <c r="A54" s="1">
        <v>83</v>
      </c>
      <c r="B54" t="s">
        <v>73</v>
      </c>
      <c r="C54" t="s">
        <v>14</v>
      </c>
      <c r="D54" t="s">
        <v>16</v>
      </c>
      <c r="E54" t="s">
        <v>17</v>
      </c>
      <c r="F54" t="s">
        <v>72</v>
      </c>
      <c r="G54">
        <v>1</v>
      </c>
      <c r="H54">
        <v>0.5</v>
      </c>
      <c r="I54" t="s">
        <v>8</v>
      </c>
      <c r="J54">
        <v>95</v>
      </c>
      <c r="K54">
        <v>2</v>
      </c>
      <c r="M54">
        <f>(Table1[[#This Row],[Cena za nocleg]]*Table1[[#This Row],[Ilość nocy]])-Table1[[#This Row],[Płatne PZWU]]</f>
        <v>190</v>
      </c>
    </row>
    <row r="55" spans="1:13" hidden="1">
      <c r="A55" s="1">
        <v>84</v>
      </c>
      <c r="B55" t="s">
        <v>74</v>
      </c>
      <c r="C55" t="s">
        <v>14</v>
      </c>
      <c r="D55" t="s">
        <v>16</v>
      </c>
      <c r="E55" t="s">
        <v>17</v>
      </c>
      <c r="F55" t="s">
        <v>72</v>
      </c>
      <c r="G55">
        <v>1</v>
      </c>
      <c r="H55">
        <v>0.5</v>
      </c>
      <c r="I55" t="s">
        <v>8</v>
      </c>
      <c r="J55">
        <v>95</v>
      </c>
      <c r="K55">
        <v>2</v>
      </c>
      <c r="M55">
        <f>(Table1[[#This Row],[Cena za nocleg]]*Table1[[#This Row],[Ilość nocy]])-Table1[[#This Row],[Płatne PZWU]]</f>
        <v>190</v>
      </c>
    </row>
    <row r="56" spans="1:13" hidden="1">
      <c r="A56" s="1">
        <v>85</v>
      </c>
      <c r="B56" t="s">
        <v>75</v>
      </c>
      <c r="C56" t="s">
        <v>14</v>
      </c>
      <c r="D56" t="s">
        <v>16</v>
      </c>
      <c r="E56" t="s">
        <v>17</v>
      </c>
      <c r="F56" t="s">
        <v>72</v>
      </c>
      <c r="G56">
        <v>1</v>
      </c>
      <c r="H56">
        <v>0.5</v>
      </c>
      <c r="I56" t="s">
        <v>8</v>
      </c>
      <c r="J56">
        <v>95</v>
      </c>
      <c r="K56">
        <v>2</v>
      </c>
      <c r="L56">
        <v>190</v>
      </c>
      <c r="M56">
        <f>(Table1[[#This Row],[Cena za nocleg]]*Table1[[#This Row],[Ilość nocy]])-Table1[[#This Row],[Płatne PZWU]]</f>
        <v>0</v>
      </c>
    </row>
    <row r="57" spans="1:13" hidden="1">
      <c r="A57" s="1">
        <v>86</v>
      </c>
      <c r="B57" t="s">
        <v>76</v>
      </c>
      <c r="C57" t="s">
        <v>14</v>
      </c>
      <c r="D57" t="s">
        <v>16</v>
      </c>
      <c r="E57" t="s">
        <v>17</v>
      </c>
      <c r="F57" t="s">
        <v>72</v>
      </c>
      <c r="G57">
        <v>1</v>
      </c>
      <c r="H57">
        <v>0.5</v>
      </c>
      <c r="I57" t="s">
        <v>8</v>
      </c>
      <c r="J57">
        <v>95</v>
      </c>
      <c r="K57">
        <v>2</v>
      </c>
      <c r="M57">
        <f>(Table1[[#This Row],[Cena za nocleg]]*Table1[[#This Row],[Ilość nocy]])-Table1[[#This Row],[Płatne PZWU]]</f>
        <v>190</v>
      </c>
    </row>
    <row r="58" spans="1:13" hidden="1">
      <c r="A58" s="1">
        <v>87</v>
      </c>
      <c r="B58" t="s">
        <v>77</v>
      </c>
      <c r="C58" t="s">
        <v>14</v>
      </c>
      <c r="D58" t="s">
        <v>16</v>
      </c>
      <c r="E58" t="s">
        <v>17</v>
      </c>
      <c r="F58" t="s">
        <v>72</v>
      </c>
      <c r="G58">
        <v>1</v>
      </c>
      <c r="H58">
        <v>0.5</v>
      </c>
      <c r="I58" t="s">
        <v>8</v>
      </c>
      <c r="J58">
        <v>95</v>
      </c>
      <c r="K58">
        <v>2</v>
      </c>
      <c r="M58">
        <f>(Table1[[#This Row],[Cena za nocleg]]*Table1[[#This Row],[Ilość nocy]])-Table1[[#This Row],[Płatne PZWU]]</f>
        <v>190</v>
      </c>
    </row>
    <row r="59" spans="1:13" hidden="1">
      <c r="A59" s="1">
        <v>88</v>
      </c>
      <c r="B59" t="s">
        <v>78</v>
      </c>
      <c r="C59" t="s">
        <v>14</v>
      </c>
      <c r="D59" t="s">
        <v>16</v>
      </c>
      <c r="E59" t="s">
        <v>17</v>
      </c>
      <c r="F59" t="s">
        <v>72</v>
      </c>
      <c r="G59">
        <v>1</v>
      </c>
      <c r="H59">
        <v>0.5</v>
      </c>
      <c r="I59" t="s">
        <v>8</v>
      </c>
      <c r="J59">
        <v>95</v>
      </c>
      <c r="K59">
        <v>2</v>
      </c>
      <c r="M59">
        <f>(Table1[[#This Row],[Cena za nocleg]]*Table1[[#This Row],[Ilość nocy]])-Table1[[#This Row],[Płatne PZWU]]</f>
        <v>190</v>
      </c>
    </row>
    <row r="60" spans="1:13" hidden="1">
      <c r="A60" s="1">
        <v>89</v>
      </c>
      <c r="B60" t="s">
        <v>79</v>
      </c>
      <c r="C60" t="s">
        <v>14</v>
      </c>
      <c r="D60" t="s">
        <v>28</v>
      </c>
      <c r="E60" t="s">
        <v>17</v>
      </c>
      <c r="F60" t="s">
        <v>72</v>
      </c>
      <c r="G60">
        <v>1</v>
      </c>
      <c r="H60">
        <v>0.5</v>
      </c>
      <c r="I60" t="s">
        <v>8</v>
      </c>
      <c r="J60">
        <v>95</v>
      </c>
      <c r="K60">
        <v>1</v>
      </c>
      <c r="M60">
        <f>(Table1[[#This Row],[Cena za nocleg]]*Table1[[#This Row],[Ilość nocy]])-Table1[[#This Row],[Płatne PZWU]]</f>
        <v>95</v>
      </c>
    </row>
    <row r="61" spans="1:13" hidden="1">
      <c r="A61" s="1">
        <v>90</v>
      </c>
      <c r="B61" t="s">
        <v>80</v>
      </c>
      <c r="C61" t="s">
        <v>14</v>
      </c>
      <c r="D61" t="s">
        <v>81</v>
      </c>
      <c r="E61" t="s">
        <v>17</v>
      </c>
      <c r="F61" t="s">
        <v>72</v>
      </c>
      <c r="G61">
        <v>1</v>
      </c>
      <c r="H61">
        <v>0.5</v>
      </c>
      <c r="I61" t="s">
        <v>8</v>
      </c>
      <c r="J61">
        <v>95</v>
      </c>
      <c r="K61">
        <v>1</v>
      </c>
      <c r="M61">
        <f>(Table1[[#This Row],[Cena za nocleg]]*Table1[[#This Row],[Ilość nocy]])-Table1[[#This Row],[Płatne PZWU]]</f>
        <v>95</v>
      </c>
    </row>
    <row r="62" spans="1:13" hidden="1">
      <c r="A62" s="1">
        <v>91</v>
      </c>
      <c r="G62">
        <v>1</v>
      </c>
      <c r="H62">
        <v>0.5</v>
      </c>
      <c r="I62" t="s">
        <v>8</v>
      </c>
      <c r="K62">
        <v>2</v>
      </c>
      <c r="M62">
        <f>(Table1[[#This Row],[Cena za nocleg]]*Table1[[#This Row],[Ilość nocy]])-Table1[[#This Row],[Płatne PZWU]]</f>
        <v>0</v>
      </c>
    </row>
    <row r="63" spans="1:13" hidden="1">
      <c r="A63" s="1">
        <v>92</v>
      </c>
      <c r="G63">
        <v>1</v>
      </c>
      <c r="H63">
        <v>0.5</v>
      </c>
      <c r="I63" t="s">
        <v>8</v>
      </c>
      <c r="K63">
        <v>2</v>
      </c>
      <c r="M63">
        <f>(Table1[[#This Row],[Cena za nocleg]]*Table1[[#This Row],[Ilość nocy]])-Table1[[#This Row],[Płatne PZWU]]</f>
        <v>0</v>
      </c>
    </row>
    <row r="64" spans="1:13" hidden="1">
      <c r="A64" s="1">
        <v>100</v>
      </c>
      <c r="G64">
        <v>1</v>
      </c>
      <c r="H64">
        <v>0.5</v>
      </c>
      <c r="I64" t="s">
        <v>8</v>
      </c>
      <c r="K64">
        <v>2</v>
      </c>
      <c r="M64">
        <f>(Table1[[#This Row],[Cena za nocleg]]*Table1[[#This Row],[Ilość nocy]])-Table1[[#This Row],[Płatne PZWU]]</f>
        <v>0</v>
      </c>
    </row>
  </sheetData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6" sqref="F16"/>
    </sheetView>
  </sheetViews>
  <sheetFormatPr baseColWidth="10" defaultColWidth="8.6640625" defaultRowHeight="14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G30" sqref="G30"/>
    </sheetView>
  </sheetViews>
  <sheetFormatPr baseColWidth="10" defaultColWidth="8.6640625" defaultRowHeight="14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Arkusz4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PZWUSHU</dc:creator>
  <cp:lastModifiedBy>Dariusz Piwowarski</cp:lastModifiedBy>
  <cp:lastPrinted>2019-05-23T11:16:48Z</cp:lastPrinted>
  <dcterms:created xsi:type="dcterms:W3CDTF">2017-05-25T11:54:09Z</dcterms:created>
  <dcterms:modified xsi:type="dcterms:W3CDTF">2024-04-11T07:46:47Z</dcterms:modified>
</cp:coreProperties>
</file>